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oorazlinas\Desktop\"/>
    </mc:Choice>
  </mc:AlternateContent>
  <xr:revisionPtr revIDLastSave="0" documentId="8_{53E633D5-D6E4-450C-BBFC-BBF4BC80561E}" xr6:coauthVersionLast="47" xr6:coauthVersionMax="47" xr10:uidLastSave="{00000000-0000-0000-0000-000000000000}"/>
  <bookViews>
    <workbookView xWindow="-120" yWindow="-120" windowWidth="20730" windowHeight="11160" xr2:uid="{AA97DE27-B48A-4E3E-A22D-11E7E351C869}"/>
  </bookViews>
  <sheets>
    <sheet name="Sheet1" sheetId="1" r:id="rId1"/>
  </sheets>
  <definedNames>
    <definedName name="_xlnm.Print_Area" localSheetId="0">Sheet1!$A$1:$P$46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33" i="1" l="1"/>
  <c r="P39" i="1"/>
  <c r="P37" i="1"/>
  <c r="P36" i="1"/>
  <c r="P35" i="1"/>
  <c r="P34" i="1"/>
  <c r="P28" i="1"/>
  <c r="P27" i="1"/>
  <c r="P29" i="1" s="1"/>
  <c r="P24" i="1"/>
  <c r="P23" i="1"/>
  <c r="P22" i="1"/>
  <c r="P19" i="1"/>
  <c r="P18" i="1"/>
  <c r="P17" i="1"/>
  <c r="P20" i="1" s="1"/>
  <c r="P14" i="1"/>
  <c r="P13" i="1"/>
  <c r="P12" i="1"/>
  <c r="P15" i="1" s="1"/>
  <c r="P25" i="1" l="1"/>
  <c r="F38" i="1" s="1"/>
  <c r="P38" i="1" s="1"/>
  <c r="P40" i="1" s="1"/>
  <c r="P42" i="1" s="1"/>
  <c r="P44" i="1" l="1"/>
  <c r="P43" i="1"/>
  <c r="P46" i="1" l="1"/>
</calcChain>
</file>

<file path=xl/sharedStrings.xml><?xml version="1.0" encoding="utf-8"?>
<sst xmlns="http://schemas.openxmlformats.org/spreadsheetml/2006/main" count="146" uniqueCount="45">
  <si>
    <t xml:space="preserve">BIL. </t>
  </si>
  <si>
    <t>PERKARA</t>
  </si>
  <si>
    <t>PENERBANGAN PERGI-BALIK</t>
  </si>
  <si>
    <t>JUSA C</t>
  </si>
  <si>
    <t>RM</t>
  </si>
  <si>
    <t>x</t>
  </si>
  <si>
    <t xml:space="preserve">orang </t>
  </si>
  <si>
    <t>(cth: KUL - CGK - KUL)</t>
  </si>
  <si>
    <t>Gred 53-54</t>
  </si>
  <si>
    <t>Gred 48-52</t>
  </si>
  <si>
    <t>PENGINAPAN</t>
  </si>
  <si>
    <t>orang</t>
  </si>
  <si>
    <t xml:space="preserve">x </t>
  </si>
  <si>
    <t>hari</t>
  </si>
  <si>
    <t>ELAUN MAKAN</t>
  </si>
  <si>
    <t>PENGANGKUTAN</t>
  </si>
  <si>
    <t>set</t>
  </si>
  <si>
    <t>BELANJA PELBAGAI</t>
  </si>
  <si>
    <t>a</t>
  </si>
  <si>
    <t>b</t>
  </si>
  <si>
    <t>Telefon</t>
  </si>
  <si>
    <t>c</t>
  </si>
  <si>
    <t>Dobi</t>
  </si>
  <si>
    <t>d</t>
  </si>
  <si>
    <t>Cukai Lapangan Terbang</t>
  </si>
  <si>
    <t>e</t>
  </si>
  <si>
    <r>
      <t xml:space="preserve">Bayaran </t>
    </r>
    <r>
      <rPr>
        <i/>
        <sz val="14"/>
        <rFont val="Arial"/>
        <family val="2"/>
      </rPr>
      <t>Excess Baggage</t>
    </r>
    <r>
      <rPr>
        <sz val="14"/>
        <rFont val="Arial"/>
        <family val="2"/>
      </rPr>
      <t xml:space="preserve">
(Barang-barang Rasmi)</t>
    </r>
  </si>
  <si>
    <t>f</t>
  </si>
  <si>
    <r>
      <t xml:space="preserve">Tips and Porterage 
</t>
    </r>
    <r>
      <rPr>
        <sz val="14"/>
        <rFont val="Arial"/>
        <family val="2"/>
      </rPr>
      <t>(15% daripada Elaun Makan)</t>
    </r>
  </si>
  <si>
    <t>g</t>
  </si>
  <si>
    <t>Passport Antarabangsa dan Visa</t>
  </si>
  <si>
    <t>Jumlah</t>
  </si>
  <si>
    <t xml:space="preserve">Pertukaran Mata Wang Asing </t>
  </si>
  <si>
    <t>Perbelanjaan Luar Jangka</t>
  </si>
  <si>
    <t>JUMLAH BESAR</t>
  </si>
  <si>
    <t xml:space="preserve">JUMLAH
(RM) </t>
  </si>
  <si>
    <t>:</t>
  </si>
  <si>
    <t>BAHAGIAN/ JABATAN/ AGENSI PENYELARAS</t>
  </si>
  <si>
    <t>NAMA PROGRAM</t>
  </si>
  <si>
    <t>TARIKH LAWATAN (TERMASUK HARI PERJALANAN)</t>
  </si>
  <si>
    <t>TEMPAT DILAWATI</t>
  </si>
  <si>
    <t>TEMPOH :</t>
  </si>
  <si>
    <t>BIL. 
PESERTA</t>
  </si>
  <si>
    <t>Test Covid</t>
  </si>
  <si>
    <t xml:space="preserve">PERINCIAN ANGGARAN PERBELANJAAN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</si>
</sst>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b/>
      <sz val="13"/>
      <color theme="1"/>
      <name val="Arial"/>
      <family val="2"/>
    </font>
    <font>
      <sz val="13"/>
      <color theme="1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u/>
      <sz val="14"/>
      <name val="Arial"/>
      <family val="2"/>
    </font>
    <font>
      <b/>
      <sz val="14"/>
      <color rgb="FFFF0000"/>
      <name val="Arial"/>
      <family val="2"/>
    </font>
    <font>
      <i/>
      <sz val="14"/>
      <name val="Arial"/>
      <family val="2"/>
    </font>
    <font>
      <b/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164" fontId="3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0" applyFont="1" applyAlignment="1">
      <alignment vertical="top"/>
    </xf>
    <xf numFmtId="0" fontId="5" fillId="0" borderId="5" xfId="1" applyFont="1" applyBorder="1" applyAlignment="1">
      <alignment horizontal="center" vertical="center"/>
    </xf>
    <xf numFmtId="0" fontId="6" fillId="0" borderId="0" xfId="1" applyFont="1" applyAlignment="1">
      <alignment horizontal="left" vertical="center"/>
    </xf>
    <xf numFmtId="0" fontId="4" fillId="0" borderId="0" xfId="1" applyFont="1" applyAlignment="1">
      <alignment vertical="center"/>
    </xf>
    <xf numFmtId="0" fontId="4" fillId="0" borderId="0" xfId="1" applyFont="1" applyAlignment="1">
      <alignment horizontal="center" vertical="center"/>
    </xf>
    <xf numFmtId="0" fontId="5" fillId="0" borderId="0" xfId="1" applyFont="1" applyAlignment="1">
      <alignment vertical="center"/>
    </xf>
    <xf numFmtId="0" fontId="5" fillId="0" borderId="0" xfId="1" applyFont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4" fontId="5" fillId="0" borderId="7" xfId="2" applyNumberFormat="1" applyFont="1" applyFill="1" applyBorder="1" applyAlignment="1">
      <alignment horizontal="right" vertical="center"/>
    </xf>
    <xf numFmtId="0" fontId="4" fillId="0" borderId="5" xfId="1" applyFont="1" applyBorder="1" applyAlignment="1">
      <alignment horizontal="center" vertical="center"/>
    </xf>
    <xf numFmtId="0" fontId="4" fillId="0" borderId="0" xfId="1" applyFont="1" applyAlignment="1">
      <alignment horizontal="left" vertical="center"/>
    </xf>
    <xf numFmtId="4" fontId="5" fillId="0" borderId="0" xfId="1" applyNumberFormat="1" applyFont="1" applyAlignment="1">
      <alignment horizontal="right" vertical="center"/>
    </xf>
    <xf numFmtId="0" fontId="5" fillId="0" borderId="6" xfId="1" applyFont="1" applyBorder="1" applyAlignment="1">
      <alignment horizontal="center" vertical="center"/>
    </xf>
    <xf numFmtId="0" fontId="7" fillId="0" borderId="0" xfId="1" applyFont="1" applyAlignment="1">
      <alignment horizontal="left" vertical="center"/>
    </xf>
    <xf numFmtId="0" fontId="4" fillId="0" borderId="8" xfId="1" applyFont="1" applyBorder="1" applyAlignment="1">
      <alignment horizontal="center" vertical="center"/>
    </xf>
    <xf numFmtId="4" fontId="4" fillId="0" borderId="9" xfId="2" applyNumberFormat="1" applyFont="1" applyFill="1" applyBorder="1" applyAlignment="1">
      <alignment horizontal="right" vertical="center"/>
    </xf>
    <xf numFmtId="4" fontId="4" fillId="0" borderId="7" xfId="2" applyNumberFormat="1" applyFont="1" applyFill="1" applyBorder="1" applyAlignment="1">
      <alignment horizontal="right" vertical="center"/>
    </xf>
    <xf numFmtId="4" fontId="5" fillId="0" borderId="0" xfId="1" applyNumberFormat="1" applyFont="1" applyAlignment="1">
      <alignment vertical="center"/>
    </xf>
    <xf numFmtId="164" fontId="5" fillId="0" borderId="0" xfId="2" applyFont="1" applyFill="1" applyBorder="1" applyAlignment="1">
      <alignment horizontal="right" vertical="center"/>
    </xf>
    <xf numFmtId="0" fontId="5" fillId="0" borderId="10" xfId="1" applyFont="1" applyBorder="1" applyAlignment="1">
      <alignment horizontal="center" vertical="center"/>
    </xf>
    <xf numFmtId="4" fontId="5" fillId="0" borderId="11" xfId="2" applyNumberFormat="1" applyFont="1" applyFill="1" applyBorder="1" applyAlignment="1">
      <alignment horizontal="right" vertical="center"/>
    </xf>
    <xf numFmtId="4" fontId="4" fillId="0" borderId="7" xfId="1" applyNumberFormat="1" applyFont="1" applyBorder="1" applyAlignment="1">
      <alignment horizontal="right" vertical="center"/>
    </xf>
    <xf numFmtId="4" fontId="5" fillId="0" borderId="7" xfId="1" applyNumberFormat="1" applyFont="1" applyBorder="1" applyAlignment="1">
      <alignment horizontal="right" vertical="center"/>
    </xf>
    <xf numFmtId="4" fontId="5" fillId="0" borderId="0" xfId="2" applyNumberFormat="1" applyFont="1" applyFill="1" applyBorder="1" applyAlignment="1">
      <alignment horizontal="right" vertical="center"/>
    </xf>
    <xf numFmtId="9" fontId="5" fillId="0" borderId="0" xfId="1" applyNumberFormat="1" applyFont="1" applyAlignment="1">
      <alignment horizontal="center" vertical="center"/>
    </xf>
    <xf numFmtId="0" fontId="5" fillId="0" borderId="0" xfId="1" applyFont="1" applyAlignment="1">
      <alignment vertical="center" wrapText="1"/>
    </xf>
    <xf numFmtId="0" fontId="3" fillId="0" borderId="0" xfId="1" applyAlignment="1">
      <alignment vertical="center"/>
    </xf>
    <xf numFmtId="0" fontId="8" fillId="0" borderId="0" xfId="1" applyFont="1" applyAlignment="1">
      <alignment vertical="center" wrapText="1"/>
    </xf>
    <xf numFmtId="1" fontId="5" fillId="0" borderId="0" xfId="1" applyNumberFormat="1" applyFont="1" applyAlignment="1">
      <alignment horizontal="center" vertical="center"/>
    </xf>
    <xf numFmtId="0" fontId="5" fillId="0" borderId="0" xfId="1" applyFont="1" applyAlignment="1">
      <alignment horizontal="right" vertical="center"/>
    </xf>
    <xf numFmtId="0" fontId="5" fillId="0" borderId="0" xfId="1" applyFont="1" applyAlignment="1">
      <alignment horizontal="left" vertical="center"/>
    </xf>
    <xf numFmtId="4" fontId="4" fillId="0" borderId="9" xfId="1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0" fontId="5" fillId="0" borderId="10" xfId="1" applyFont="1" applyBorder="1" applyAlignment="1">
      <alignment horizontal="right" vertical="center"/>
    </xf>
    <xf numFmtId="4" fontId="5" fillId="0" borderId="11" xfId="1" applyNumberFormat="1" applyFont="1" applyBorder="1" applyAlignment="1">
      <alignment horizontal="right" vertical="center"/>
    </xf>
    <xf numFmtId="0" fontId="4" fillId="0" borderId="6" xfId="1" applyFont="1" applyBorder="1" applyAlignment="1">
      <alignment horizontal="right" vertical="center"/>
    </xf>
    <xf numFmtId="0" fontId="5" fillId="0" borderId="6" xfId="1" applyFont="1" applyBorder="1" applyAlignment="1">
      <alignment horizontal="right" vertical="center"/>
    </xf>
    <xf numFmtId="0" fontId="4" fillId="2" borderId="1" xfId="1" applyFont="1" applyFill="1" applyBorder="1" applyAlignment="1">
      <alignment horizontal="center" vertical="center"/>
    </xf>
    <xf numFmtId="0" fontId="4" fillId="2" borderId="15" xfId="1" applyFont="1" applyFill="1" applyBorder="1" applyAlignment="1">
      <alignment horizontal="right" vertical="center"/>
    </xf>
    <xf numFmtId="0" fontId="5" fillId="2" borderId="12" xfId="1" applyFont="1" applyFill="1" applyBorder="1" applyAlignment="1">
      <alignment horizontal="center" vertical="center"/>
    </xf>
    <xf numFmtId="4" fontId="4" fillId="2" borderId="16" xfId="1" applyNumberFormat="1" applyFont="1" applyFill="1" applyBorder="1" applyAlignment="1">
      <alignment horizontal="right" vertical="center"/>
    </xf>
    <xf numFmtId="0" fontId="1" fillId="0" borderId="0" xfId="0" applyFont="1" applyAlignment="1">
      <alignment vertical="top"/>
    </xf>
    <xf numFmtId="0" fontId="4" fillId="0" borderId="0" xfId="1" applyFont="1" applyAlignment="1">
      <alignment horizontal="left" vertical="center" wrapText="1"/>
    </xf>
    <xf numFmtId="0" fontId="9" fillId="0" borderId="0" xfId="0" applyFont="1" applyAlignment="1">
      <alignment vertical="top"/>
    </xf>
    <xf numFmtId="0" fontId="9" fillId="0" borderId="0" xfId="0" applyFont="1" applyAlignment="1">
      <alignment vertical="top" wrapText="1"/>
    </xf>
    <xf numFmtId="164" fontId="4" fillId="2" borderId="2" xfId="2" applyFont="1" applyFill="1" applyBorder="1" applyAlignment="1">
      <alignment horizontal="center" vertical="center" wrapText="1"/>
    </xf>
    <xf numFmtId="164" fontId="4" fillId="2" borderId="4" xfId="2" applyFont="1" applyFill="1" applyBorder="1" applyAlignment="1">
      <alignment horizontal="center" vertical="center"/>
    </xf>
    <xf numFmtId="0" fontId="4" fillId="2" borderId="17" xfId="1" applyFont="1" applyFill="1" applyBorder="1" applyAlignment="1">
      <alignment horizontal="center" vertical="center"/>
    </xf>
    <xf numFmtId="0" fontId="4" fillId="2" borderId="13" xfId="1" applyFont="1" applyFill="1" applyBorder="1" applyAlignment="1">
      <alignment horizontal="center" vertical="center"/>
    </xf>
    <xf numFmtId="0" fontId="4" fillId="2" borderId="14" xfId="1" applyFont="1" applyFill="1" applyBorder="1" applyAlignment="1">
      <alignment horizontal="center" vertical="center"/>
    </xf>
    <xf numFmtId="0" fontId="4" fillId="0" borderId="0" xfId="1" applyFont="1" applyAlignment="1">
      <alignment horizontal="left" vertical="center" wrapText="1"/>
    </xf>
    <xf numFmtId="0" fontId="9" fillId="0" borderId="0" xfId="0" applyFont="1" applyAlignment="1">
      <alignment horizontal="center" vertical="top"/>
    </xf>
    <xf numFmtId="0" fontId="4" fillId="2" borderId="2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/>
    </xf>
  </cellXfs>
  <cellStyles count="3">
    <cellStyle name="Comma 3 2" xfId="2" xr:uid="{9F50A511-A19E-4F88-9F6B-37937FB3DE0C}"/>
    <cellStyle name="Normal" xfId="0" builtinId="0"/>
    <cellStyle name="Normal 3" xfId="1" xr:uid="{C0D2580C-19B6-475B-ABDB-54218CD4569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287096-59FF-4621-957F-CE790528392E}">
  <dimension ref="A2:P46"/>
  <sheetViews>
    <sheetView tabSelected="1" view="pageBreakPreview" topLeftCell="D1" zoomScale="70" zoomScaleNormal="70" zoomScaleSheetLayoutView="70" workbookViewId="0">
      <selection activeCell="W11" sqref="W11"/>
    </sheetView>
  </sheetViews>
  <sheetFormatPr defaultRowHeight="15" x14ac:dyDescent="0.25"/>
  <cols>
    <col min="3" max="3" width="41.5703125" bestFit="1" customWidth="1"/>
    <col min="4" max="4" width="22.42578125" customWidth="1"/>
    <col min="6" max="6" width="37.5703125" bestFit="1" customWidth="1"/>
    <col min="12" max="12" width="14.42578125" bestFit="1" customWidth="1"/>
    <col min="16" max="16" width="13.85546875" bestFit="1" customWidth="1"/>
  </cols>
  <sheetData>
    <row r="2" spans="1:16" s="1" customFormat="1" ht="26.25" customHeight="1" x14ac:dyDescent="0.25">
      <c r="A2" s="52" t="s">
        <v>44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</row>
    <row r="3" spans="1:16" s="1" customFormat="1" ht="24.75" customHeight="1" x14ac:dyDescent="0.25">
      <c r="A3" s="44" t="s">
        <v>37</v>
      </c>
      <c r="B3" s="44"/>
      <c r="C3" s="44"/>
      <c r="D3" s="44" t="s">
        <v>36</v>
      </c>
      <c r="E3" s="44"/>
      <c r="F3" s="44"/>
      <c r="G3" s="44"/>
      <c r="H3" s="44"/>
      <c r="I3" s="44"/>
      <c r="J3" s="44"/>
      <c r="K3" s="44"/>
      <c r="L3" s="44"/>
      <c r="M3" s="44"/>
      <c r="N3" s="44"/>
    </row>
    <row r="4" spans="1:16" s="1" customFormat="1" ht="36.75" customHeight="1" x14ac:dyDescent="0.25">
      <c r="A4" s="44" t="s">
        <v>38</v>
      </c>
      <c r="B4" s="44"/>
      <c r="C4" s="44"/>
      <c r="D4" s="44" t="s">
        <v>36</v>
      </c>
      <c r="E4" s="44"/>
      <c r="F4" s="44"/>
      <c r="G4" s="44"/>
      <c r="H4" s="44"/>
      <c r="I4" s="44"/>
      <c r="J4" s="44"/>
      <c r="K4" s="44"/>
      <c r="L4" s="44"/>
      <c r="M4" s="44"/>
      <c r="N4" s="44"/>
    </row>
    <row r="5" spans="1:16" s="1" customFormat="1" ht="38.25" customHeight="1" x14ac:dyDescent="0.25">
      <c r="A5" s="51" t="s">
        <v>39</v>
      </c>
      <c r="B5" s="51"/>
      <c r="C5" s="51"/>
      <c r="D5" s="44" t="s">
        <v>36</v>
      </c>
      <c r="E5" s="44"/>
      <c r="F5" s="44" t="s">
        <v>41</v>
      </c>
      <c r="G5" s="44"/>
      <c r="H5" s="44"/>
      <c r="I5" s="44"/>
      <c r="J5" s="44"/>
      <c r="K5" s="44"/>
      <c r="L5" s="45" t="s">
        <v>42</v>
      </c>
      <c r="M5" s="44" t="s">
        <v>36</v>
      </c>
      <c r="N5" s="44"/>
    </row>
    <row r="6" spans="1:16" s="1" customFormat="1" ht="38.25" customHeight="1" x14ac:dyDescent="0.25">
      <c r="A6" s="51" t="s">
        <v>40</v>
      </c>
      <c r="B6" s="51"/>
      <c r="C6" s="51"/>
      <c r="D6" s="44" t="s">
        <v>36</v>
      </c>
      <c r="E6" s="44"/>
      <c r="F6" s="44"/>
      <c r="G6" s="44"/>
      <c r="H6" s="44"/>
      <c r="I6" s="44"/>
      <c r="J6" s="44"/>
      <c r="K6" s="44"/>
      <c r="L6" s="44"/>
      <c r="M6" s="44"/>
      <c r="N6" s="44"/>
    </row>
    <row r="7" spans="1:16" s="1" customFormat="1" ht="38.25" customHeight="1" x14ac:dyDescent="0.25">
      <c r="A7" s="43"/>
      <c r="B7" s="43"/>
      <c r="C7" s="43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</row>
    <row r="9" spans="1:16" ht="15.75" thickBot="1" x14ac:dyDescent="0.3"/>
    <row r="10" spans="1:16" ht="45.75" customHeight="1" thickBot="1" x14ac:dyDescent="0.3">
      <c r="A10" s="38" t="s">
        <v>0</v>
      </c>
      <c r="B10" s="53" t="s">
        <v>1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46" t="s">
        <v>35</v>
      </c>
      <c r="P10" s="47"/>
    </row>
    <row r="11" spans="1:16" ht="18" x14ac:dyDescent="0.25">
      <c r="A11" s="2"/>
      <c r="B11" s="3"/>
      <c r="C11" s="4"/>
      <c r="D11" s="5"/>
      <c r="E11" s="6"/>
      <c r="F11" s="6"/>
      <c r="G11" s="7"/>
      <c r="H11" s="7"/>
      <c r="I11" s="7"/>
      <c r="J11" s="7"/>
      <c r="K11" s="7"/>
      <c r="L11" s="7"/>
      <c r="M11" s="6"/>
      <c r="N11" s="6"/>
      <c r="O11" s="8"/>
      <c r="P11" s="9"/>
    </row>
    <row r="12" spans="1:16" ht="18" x14ac:dyDescent="0.25">
      <c r="A12" s="10">
        <v>1</v>
      </c>
      <c r="B12" s="11" t="s">
        <v>2</v>
      </c>
      <c r="C12" s="6"/>
      <c r="D12" s="7" t="s">
        <v>3</v>
      </c>
      <c r="E12" s="7" t="s">
        <v>4</v>
      </c>
      <c r="F12" s="12">
        <v>3000</v>
      </c>
      <c r="G12" s="7" t="s">
        <v>5</v>
      </c>
      <c r="H12" s="7">
        <v>1</v>
      </c>
      <c r="I12" s="7" t="s">
        <v>6</v>
      </c>
      <c r="J12" s="7"/>
      <c r="K12" s="7"/>
      <c r="L12" s="7"/>
      <c r="M12" s="6"/>
      <c r="N12" s="6"/>
      <c r="O12" s="13" t="s">
        <v>4</v>
      </c>
      <c r="P12" s="9">
        <f>F12*H12</f>
        <v>3000</v>
      </c>
    </row>
    <row r="13" spans="1:16" ht="18" x14ac:dyDescent="0.25">
      <c r="A13" s="10"/>
      <c r="B13" s="14" t="s">
        <v>7</v>
      </c>
      <c r="C13" s="6"/>
      <c r="D13" s="7" t="s">
        <v>8</v>
      </c>
      <c r="E13" s="7" t="s">
        <v>4</v>
      </c>
      <c r="F13" s="12">
        <v>1500</v>
      </c>
      <c r="G13" s="7" t="s">
        <v>5</v>
      </c>
      <c r="H13" s="7">
        <v>1</v>
      </c>
      <c r="I13" s="7" t="s">
        <v>6</v>
      </c>
      <c r="J13" s="7"/>
      <c r="K13" s="7"/>
      <c r="L13" s="7"/>
      <c r="M13" s="6"/>
      <c r="N13" s="6"/>
      <c r="O13" s="13" t="s">
        <v>4</v>
      </c>
      <c r="P13" s="9">
        <f>F13*H13</f>
        <v>1500</v>
      </c>
    </row>
    <row r="14" spans="1:16" ht="18" x14ac:dyDescent="0.25">
      <c r="A14" s="10"/>
      <c r="B14" s="14"/>
      <c r="C14" s="6"/>
      <c r="D14" s="7" t="s">
        <v>9</v>
      </c>
      <c r="E14" s="7" t="s">
        <v>4</v>
      </c>
      <c r="F14" s="12">
        <v>1500</v>
      </c>
      <c r="G14" s="7" t="s">
        <v>5</v>
      </c>
      <c r="H14" s="7">
        <v>4</v>
      </c>
      <c r="I14" s="7" t="s">
        <v>6</v>
      </c>
      <c r="J14" s="7"/>
      <c r="K14" s="7"/>
      <c r="L14" s="7"/>
      <c r="M14" s="6"/>
      <c r="N14" s="6"/>
      <c r="O14" s="13" t="s">
        <v>4</v>
      </c>
      <c r="P14" s="9">
        <f>F14*H14</f>
        <v>6000</v>
      </c>
    </row>
    <row r="15" spans="1:16" ht="18" x14ac:dyDescent="0.25">
      <c r="A15" s="10"/>
      <c r="B15" s="14"/>
      <c r="C15" s="6"/>
      <c r="D15" s="7"/>
      <c r="E15" s="7"/>
      <c r="F15" s="12"/>
      <c r="G15" s="7"/>
      <c r="H15" s="7"/>
      <c r="I15" s="7"/>
      <c r="J15" s="7"/>
      <c r="K15" s="7"/>
      <c r="L15" s="7"/>
      <c r="M15" s="6"/>
      <c r="N15" s="6"/>
      <c r="O15" s="15" t="s">
        <v>4</v>
      </c>
      <c r="P15" s="16">
        <f>SUM(P12:P14)</f>
        <v>10500</v>
      </c>
    </row>
    <row r="16" spans="1:16" ht="18" x14ac:dyDescent="0.25">
      <c r="A16" s="10"/>
      <c r="B16" s="7"/>
      <c r="C16" s="6"/>
      <c r="D16" s="7"/>
      <c r="E16" s="7"/>
      <c r="F16" s="12"/>
      <c r="G16" s="7"/>
      <c r="H16" s="7"/>
      <c r="I16" s="7"/>
      <c r="J16" s="7"/>
      <c r="K16" s="7"/>
      <c r="L16" s="7"/>
      <c r="M16" s="6"/>
      <c r="N16" s="6"/>
      <c r="O16" s="8"/>
      <c r="P16" s="17"/>
    </row>
    <row r="17" spans="1:16" ht="18" x14ac:dyDescent="0.25">
      <c r="A17" s="10">
        <v>2</v>
      </c>
      <c r="B17" s="11" t="s">
        <v>10</v>
      </c>
      <c r="C17" s="6"/>
      <c r="D17" s="7" t="s">
        <v>3</v>
      </c>
      <c r="E17" s="7" t="s">
        <v>4</v>
      </c>
      <c r="F17" s="18">
        <v>600</v>
      </c>
      <c r="G17" s="7" t="s">
        <v>5</v>
      </c>
      <c r="H17" s="7">
        <v>1</v>
      </c>
      <c r="I17" s="7" t="s">
        <v>11</v>
      </c>
      <c r="J17" s="7" t="s">
        <v>12</v>
      </c>
      <c r="K17" s="7">
        <v>3</v>
      </c>
      <c r="L17" s="7" t="s">
        <v>13</v>
      </c>
      <c r="M17" s="6"/>
      <c r="N17" s="6"/>
      <c r="O17" s="13" t="s">
        <v>4</v>
      </c>
      <c r="P17" s="9">
        <f>F17*H17*K17</f>
        <v>1800</v>
      </c>
    </row>
    <row r="18" spans="1:16" ht="18" x14ac:dyDescent="0.25">
      <c r="A18" s="10"/>
      <c r="B18" s="11"/>
      <c r="C18" s="6"/>
      <c r="D18" s="7" t="s">
        <v>8</v>
      </c>
      <c r="E18" s="7" t="s">
        <v>4</v>
      </c>
      <c r="F18" s="18">
        <v>350</v>
      </c>
      <c r="G18" s="7" t="s">
        <v>5</v>
      </c>
      <c r="H18" s="7">
        <v>1</v>
      </c>
      <c r="I18" s="7" t="s">
        <v>11</v>
      </c>
      <c r="J18" s="7" t="s">
        <v>12</v>
      </c>
      <c r="K18" s="7">
        <v>3</v>
      </c>
      <c r="L18" s="7" t="s">
        <v>13</v>
      </c>
      <c r="M18" s="6"/>
      <c r="N18" s="6"/>
      <c r="O18" s="13" t="s">
        <v>4</v>
      </c>
      <c r="P18" s="9">
        <f>F18*H18*K18</f>
        <v>1050</v>
      </c>
    </row>
    <row r="19" spans="1:16" ht="18" x14ac:dyDescent="0.25">
      <c r="A19" s="10"/>
      <c r="B19" s="11"/>
      <c r="C19" s="6"/>
      <c r="D19" s="7" t="s">
        <v>9</v>
      </c>
      <c r="E19" s="7" t="s">
        <v>4</v>
      </c>
      <c r="F19" s="18">
        <v>350</v>
      </c>
      <c r="G19" s="7" t="s">
        <v>5</v>
      </c>
      <c r="H19" s="7">
        <v>4</v>
      </c>
      <c r="I19" s="7" t="s">
        <v>11</v>
      </c>
      <c r="J19" s="7" t="s">
        <v>12</v>
      </c>
      <c r="K19" s="7">
        <v>3</v>
      </c>
      <c r="L19" s="7" t="s">
        <v>13</v>
      </c>
      <c r="M19" s="6"/>
      <c r="N19" s="6"/>
      <c r="O19" s="13" t="s">
        <v>4</v>
      </c>
      <c r="P19" s="9">
        <f>F19*H19*K19</f>
        <v>4200</v>
      </c>
    </row>
    <row r="20" spans="1:16" ht="18" x14ac:dyDescent="0.25">
      <c r="A20" s="10"/>
      <c r="B20" s="11"/>
      <c r="C20" s="6"/>
      <c r="D20" s="7"/>
      <c r="E20" s="7"/>
      <c r="F20" s="18"/>
      <c r="G20" s="7"/>
      <c r="H20" s="7"/>
      <c r="I20" s="7"/>
      <c r="J20" s="7"/>
      <c r="K20" s="7"/>
      <c r="L20" s="7"/>
      <c r="M20" s="6"/>
      <c r="N20" s="6"/>
      <c r="O20" s="15" t="s">
        <v>4</v>
      </c>
      <c r="P20" s="16">
        <f>SUM(P17:P19)</f>
        <v>7050</v>
      </c>
    </row>
    <row r="21" spans="1:16" ht="18" x14ac:dyDescent="0.25">
      <c r="A21" s="10"/>
      <c r="B21" s="7"/>
      <c r="C21" s="6"/>
      <c r="D21" s="7"/>
      <c r="E21" s="7"/>
      <c r="F21" s="6"/>
      <c r="G21" s="7"/>
      <c r="H21" s="7"/>
      <c r="I21" s="7"/>
      <c r="J21" s="7"/>
      <c r="K21" s="7"/>
      <c r="L21" s="7"/>
      <c r="M21" s="6"/>
      <c r="N21" s="6"/>
      <c r="O21" s="8"/>
      <c r="P21" s="17"/>
    </row>
    <row r="22" spans="1:16" ht="18" x14ac:dyDescent="0.25">
      <c r="A22" s="10">
        <v>3</v>
      </c>
      <c r="B22" s="11" t="s">
        <v>14</v>
      </c>
      <c r="C22" s="6"/>
      <c r="D22" s="7" t="s">
        <v>3</v>
      </c>
      <c r="E22" s="7" t="s">
        <v>4</v>
      </c>
      <c r="F22" s="19">
        <v>340</v>
      </c>
      <c r="G22" s="7" t="s">
        <v>5</v>
      </c>
      <c r="H22" s="7">
        <v>1</v>
      </c>
      <c r="I22" s="7" t="s">
        <v>11</v>
      </c>
      <c r="J22" s="7" t="s">
        <v>12</v>
      </c>
      <c r="K22" s="7">
        <v>3</v>
      </c>
      <c r="L22" s="7" t="s">
        <v>13</v>
      </c>
      <c r="M22" s="7"/>
      <c r="N22" s="7"/>
      <c r="O22" s="13" t="s">
        <v>4</v>
      </c>
      <c r="P22" s="9">
        <f>F22*H22*K22</f>
        <v>1020</v>
      </c>
    </row>
    <row r="23" spans="1:16" ht="18" x14ac:dyDescent="0.25">
      <c r="A23" s="10"/>
      <c r="B23" s="11"/>
      <c r="C23" s="6"/>
      <c r="D23" s="7" t="s">
        <v>8</v>
      </c>
      <c r="E23" s="7" t="s">
        <v>4</v>
      </c>
      <c r="F23" s="19">
        <v>320</v>
      </c>
      <c r="G23" s="7" t="s">
        <v>5</v>
      </c>
      <c r="H23" s="7">
        <v>1</v>
      </c>
      <c r="I23" s="7" t="s">
        <v>11</v>
      </c>
      <c r="J23" s="7" t="s">
        <v>12</v>
      </c>
      <c r="K23" s="7">
        <v>3</v>
      </c>
      <c r="L23" s="7" t="s">
        <v>13</v>
      </c>
      <c r="M23" s="7"/>
      <c r="N23" s="7"/>
      <c r="O23" s="13" t="s">
        <v>4</v>
      </c>
      <c r="P23" s="9">
        <f>F23*H23*K23</f>
        <v>960</v>
      </c>
    </row>
    <row r="24" spans="1:16" ht="18" x14ac:dyDescent="0.25">
      <c r="A24" s="10"/>
      <c r="B24" s="11"/>
      <c r="C24" s="6"/>
      <c r="D24" s="7" t="s">
        <v>9</v>
      </c>
      <c r="E24" s="7" t="s">
        <v>4</v>
      </c>
      <c r="F24" s="19">
        <v>270</v>
      </c>
      <c r="G24" s="7" t="s">
        <v>5</v>
      </c>
      <c r="H24" s="7">
        <v>4</v>
      </c>
      <c r="I24" s="7" t="s">
        <v>11</v>
      </c>
      <c r="J24" s="7" t="s">
        <v>12</v>
      </c>
      <c r="K24" s="7">
        <v>3</v>
      </c>
      <c r="L24" s="7" t="s">
        <v>13</v>
      </c>
      <c r="M24" s="7"/>
      <c r="N24" s="7"/>
      <c r="O24" s="20" t="s">
        <v>4</v>
      </c>
      <c r="P24" s="21">
        <f>F24*H24*K24</f>
        <v>3240</v>
      </c>
    </row>
    <row r="25" spans="1:16" ht="18" x14ac:dyDescent="0.25">
      <c r="A25" s="10"/>
      <c r="B25" s="11"/>
      <c r="C25" s="6"/>
      <c r="D25" s="7"/>
      <c r="E25" s="7"/>
      <c r="F25" s="19"/>
      <c r="G25" s="7"/>
      <c r="H25" s="7"/>
      <c r="I25" s="7"/>
      <c r="J25" s="7"/>
      <c r="K25" s="7"/>
      <c r="L25" s="7"/>
      <c r="M25" s="7"/>
      <c r="N25" s="7"/>
      <c r="O25" s="8" t="s">
        <v>4</v>
      </c>
      <c r="P25" s="17">
        <f>SUM(P22:P24)</f>
        <v>5220</v>
      </c>
    </row>
    <row r="26" spans="1:16" ht="18" x14ac:dyDescent="0.25">
      <c r="A26" s="10"/>
      <c r="B26" s="7"/>
      <c r="C26" s="6"/>
      <c r="D26" s="7"/>
      <c r="E26" s="7"/>
      <c r="F26" s="19"/>
      <c r="G26" s="7"/>
      <c r="H26" s="7"/>
      <c r="I26" s="7"/>
      <c r="J26" s="7"/>
      <c r="K26" s="7"/>
      <c r="L26" s="7"/>
      <c r="M26" s="7"/>
      <c r="N26" s="7"/>
      <c r="O26" s="8"/>
      <c r="P26" s="17"/>
    </row>
    <row r="27" spans="1:16" ht="18" x14ac:dyDescent="0.25">
      <c r="A27" s="10">
        <v>4</v>
      </c>
      <c r="B27" s="11" t="s">
        <v>15</v>
      </c>
      <c r="C27" s="4"/>
      <c r="D27" s="5"/>
      <c r="E27" s="7" t="s">
        <v>4</v>
      </c>
      <c r="F27" s="19">
        <v>500</v>
      </c>
      <c r="G27" s="7" t="s">
        <v>5</v>
      </c>
      <c r="H27" s="7">
        <v>1</v>
      </c>
      <c r="I27" s="7" t="s">
        <v>16</v>
      </c>
      <c r="J27" s="7" t="s">
        <v>12</v>
      </c>
      <c r="K27" s="7">
        <v>3</v>
      </c>
      <c r="L27" s="7" t="s">
        <v>13</v>
      </c>
      <c r="M27" s="6"/>
      <c r="N27" s="6"/>
      <c r="O27" s="13" t="s">
        <v>4</v>
      </c>
      <c r="P27" s="9">
        <f>F27*H27*K27</f>
        <v>1500</v>
      </c>
    </row>
    <row r="28" spans="1:16" ht="18" x14ac:dyDescent="0.25">
      <c r="A28" s="10"/>
      <c r="B28" s="11"/>
      <c r="C28" s="4"/>
      <c r="D28" s="5"/>
      <c r="E28" s="7" t="s">
        <v>4</v>
      </c>
      <c r="F28" s="19">
        <v>300</v>
      </c>
      <c r="G28" s="7" t="s">
        <v>5</v>
      </c>
      <c r="H28" s="7">
        <v>1</v>
      </c>
      <c r="I28" s="7" t="s">
        <v>16</v>
      </c>
      <c r="J28" s="7" t="s">
        <v>12</v>
      </c>
      <c r="K28" s="7">
        <v>3</v>
      </c>
      <c r="L28" s="7" t="s">
        <v>13</v>
      </c>
      <c r="M28" s="6"/>
      <c r="N28" s="6"/>
      <c r="O28" s="20" t="s">
        <v>4</v>
      </c>
      <c r="P28" s="21">
        <f>F28*H28*K28</f>
        <v>900</v>
      </c>
    </row>
    <row r="29" spans="1:16" ht="18" x14ac:dyDescent="0.25">
      <c r="A29" s="10"/>
      <c r="B29" s="11"/>
      <c r="C29" s="4"/>
      <c r="D29" s="5"/>
      <c r="E29" s="6"/>
      <c r="F29" s="6"/>
      <c r="G29" s="7"/>
      <c r="H29" s="7"/>
      <c r="I29" s="7"/>
      <c r="J29" s="7"/>
      <c r="K29" s="7"/>
      <c r="L29" s="7"/>
      <c r="M29" s="6"/>
      <c r="N29" s="6"/>
      <c r="O29" s="8" t="s">
        <v>4</v>
      </c>
      <c r="P29" s="22">
        <f>SUM(P27:P28)</f>
        <v>2400</v>
      </c>
    </row>
    <row r="30" spans="1:16" ht="18" x14ac:dyDescent="0.25">
      <c r="A30" s="10"/>
      <c r="B30" s="11"/>
      <c r="C30" s="4"/>
      <c r="D30" s="5"/>
      <c r="E30" s="6"/>
      <c r="F30" s="6"/>
      <c r="G30" s="7"/>
      <c r="H30" s="7"/>
      <c r="I30" s="7"/>
      <c r="J30" s="7"/>
      <c r="K30" s="7"/>
      <c r="L30" s="7"/>
      <c r="M30" s="6"/>
      <c r="N30" s="6"/>
      <c r="O30" s="8"/>
      <c r="P30" s="23"/>
    </row>
    <row r="31" spans="1:16" ht="18" x14ac:dyDescent="0.25">
      <c r="A31" s="10">
        <v>5</v>
      </c>
      <c r="B31" s="11" t="s">
        <v>17</v>
      </c>
      <c r="C31" s="4"/>
      <c r="D31" s="5"/>
      <c r="E31" s="6"/>
      <c r="F31" s="6"/>
      <c r="G31" s="7"/>
      <c r="H31" s="7"/>
      <c r="I31" s="7"/>
      <c r="J31" s="7"/>
      <c r="K31" s="7"/>
      <c r="L31" s="7"/>
      <c r="M31" s="6"/>
      <c r="N31" s="6"/>
      <c r="O31" s="8"/>
      <c r="P31" s="23"/>
    </row>
    <row r="32" spans="1:16" ht="18" x14ac:dyDescent="0.25">
      <c r="A32" s="2"/>
      <c r="B32" s="7"/>
      <c r="C32" s="6"/>
      <c r="D32" s="7"/>
      <c r="E32" s="7"/>
      <c r="F32" s="24"/>
      <c r="G32" s="7"/>
      <c r="H32" s="25"/>
      <c r="I32" s="7"/>
      <c r="J32" s="7"/>
      <c r="K32" s="7"/>
      <c r="L32" s="7"/>
      <c r="M32" s="6"/>
      <c r="N32" s="6"/>
      <c r="O32" s="8"/>
      <c r="P32" s="9"/>
    </row>
    <row r="33" spans="1:16" ht="95.25" customHeight="1" x14ac:dyDescent="0.25">
      <c r="A33" s="2"/>
      <c r="B33" s="7" t="s">
        <v>18</v>
      </c>
      <c r="C33" s="26" t="s">
        <v>43</v>
      </c>
      <c r="D33" s="7"/>
      <c r="E33" s="7" t="s">
        <v>4</v>
      </c>
      <c r="F33" s="24">
        <v>300</v>
      </c>
      <c r="G33" s="7" t="s">
        <v>5</v>
      </c>
      <c r="H33" s="7">
        <v>6</v>
      </c>
      <c r="I33" s="7" t="s">
        <v>6</v>
      </c>
      <c r="J33" s="7"/>
      <c r="K33" s="7"/>
      <c r="L33" s="7"/>
      <c r="M33" s="27"/>
      <c r="N33" s="27"/>
      <c r="O33" s="13" t="s">
        <v>4</v>
      </c>
      <c r="P33" s="9">
        <f>SUM(F33*6)</f>
        <v>1800</v>
      </c>
    </row>
    <row r="34" spans="1:16" ht="18" x14ac:dyDescent="0.25">
      <c r="A34" s="2"/>
      <c r="B34" s="7" t="s">
        <v>19</v>
      </c>
      <c r="C34" s="6" t="s">
        <v>20</v>
      </c>
      <c r="D34" s="7"/>
      <c r="E34" s="7" t="s">
        <v>4</v>
      </c>
      <c r="F34" s="18">
        <v>200</v>
      </c>
      <c r="G34" s="7" t="s">
        <v>5</v>
      </c>
      <c r="H34" s="7">
        <v>6</v>
      </c>
      <c r="I34" s="7" t="s">
        <v>6</v>
      </c>
      <c r="J34" s="7" t="s">
        <v>12</v>
      </c>
      <c r="K34" s="7">
        <v>3</v>
      </c>
      <c r="L34" s="7" t="s">
        <v>13</v>
      </c>
      <c r="M34" s="6"/>
      <c r="N34" s="6"/>
      <c r="O34" s="13" t="s">
        <v>4</v>
      </c>
      <c r="P34" s="9">
        <f>F34*H34*K34</f>
        <v>3600</v>
      </c>
    </row>
    <row r="35" spans="1:16" ht="18" x14ac:dyDescent="0.25">
      <c r="A35" s="2"/>
      <c r="B35" s="7" t="s">
        <v>21</v>
      </c>
      <c r="C35" s="6" t="s">
        <v>22</v>
      </c>
      <c r="D35" s="7"/>
      <c r="E35" s="7" t="s">
        <v>4</v>
      </c>
      <c r="F35" s="18">
        <v>200</v>
      </c>
      <c r="G35" s="7" t="s">
        <v>5</v>
      </c>
      <c r="H35" s="7">
        <v>6</v>
      </c>
      <c r="I35" s="7" t="s">
        <v>6</v>
      </c>
      <c r="J35" s="7"/>
      <c r="K35" s="7"/>
      <c r="L35" s="7"/>
      <c r="M35" s="6"/>
      <c r="N35" s="6"/>
      <c r="O35" s="13" t="s">
        <v>4</v>
      </c>
      <c r="P35" s="23">
        <f>F35*H35</f>
        <v>1200</v>
      </c>
    </row>
    <row r="36" spans="1:16" ht="18" x14ac:dyDescent="0.25">
      <c r="A36" s="2"/>
      <c r="B36" s="7" t="s">
        <v>23</v>
      </c>
      <c r="C36" s="6" t="s">
        <v>24</v>
      </c>
      <c r="D36" s="7"/>
      <c r="E36" s="7" t="s">
        <v>4</v>
      </c>
      <c r="F36" s="18">
        <v>1000</v>
      </c>
      <c r="G36" s="7" t="s">
        <v>5</v>
      </c>
      <c r="H36" s="7">
        <v>6</v>
      </c>
      <c r="I36" s="7" t="s">
        <v>6</v>
      </c>
      <c r="J36" s="7"/>
      <c r="K36" s="7"/>
      <c r="L36" s="7"/>
      <c r="M36" s="6"/>
      <c r="N36" s="6"/>
      <c r="O36" s="13" t="s">
        <v>4</v>
      </c>
      <c r="P36" s="23">
        <f>F36*H36</f>
        <v>6000</v>
      </c>
    </row>
    <row r="37" spans="1:16" ht="72" customHeight="1" x14ac:dyDescent="0.25">
      <c r="A37" s="2"/>
      <c r="B37" s="7" t="s">
        <v>25</v>
      </c>
      <c r="C37" s="26" t="s">
        <v>26</v>
      </c>
      <c r="D37" s="7"/>
      <c r="E37" s="7" t="s">
        <v>4</v>
      </c>
      <c r="F37" s="18">
        <v>1000</v>
      </c>
      <c r="G37" s="7" t="s">
        <v>5</v>
      </c>
      <c r="H37" s="7">
        <v>3</v>
      </c>
      <c r="I37" s="7" t="s">
        <v>6</v>
      </c>
      <c r="J37" s="7"/>
      <c r="K37" s="7"/>
      <c r="L37" s="7"/>
      <c r="M37" s="6"/>
      <c r="N37" s="6"/>
      <c r="O37" s="13" t="s">
        <v>4</v>
      </c>
      <c r="P37" s="23">
        <f>F37*H37</f>
        <v>3000</v>
      </c>
    </row>
    <row r="38" spans="1:16" ht="73.5" customHeight="1" x14ac:dyDescent="0.25">
      <c r="A38" s="2"/>
      <c r="B38" s="7" t="s">
        <v>27</v>
      </c>
      <c r="C38" s="28" t="s">
        <v>28</v>
      </c>
      <c r="D38" s="7"/>
      <c r="E38" s="7" t="s">
        <v>4</v>
      </c>
      <c r="F38" s="18">
        <f>P25</f>
        <v>5220</v>
      </c>
      <c r="G38" s="7" t="s">
        <v>5</v>
      </c>
      <c r="H38" s="25">
        <v>0.15</v>
      </c>
      <c r="I38" s="7"/>
      <c r="J38" s="7"/>
      <c r="K38" s="7"/>
      <c r="L38" s="7"/>
      <c r="M38" s="6"/>
      <c r="N38" s="6"/>
      <c r="O38" s="13" t="s">
        <v>4</v>
      </c>
      <c r="P38" s="23">
        <f>F38*H38</f>
        <v>783</v>
      </c>
    </row>
    <row r="39" spans="1:16" ht="18" x14ac:dyDescent="0.25">
      <c r="A39" s="2"/>
      <c r="B39" s="7" t="s">
        <v>29</v>
      </c>
      <c r="C39" s="6" t="s">
        <v>30</v>
      </c>
      <c r="D39" s="7"/>
      <c r="E39" s="7" t="s">
        <v>4</v>
      </c>
      <c r="F39" s="18">
        <v>200</v>
      </c>
      <c r="G39" s="7" t="s">
        <v>5</v>
      </c>
      <c r="H39" s="29">
        <v>6</v>
      </c>
      <c r="I39" s="7" t="s">
        <v>6</v>
      </c>
      <c r="J39" s="7"/>
      <c r="K39" s="7"/>
      <c r="L39" s="7"/>
      <c r="M39" s="6"/>
      <c r="N39" s="6"/>
      <c r="O39" s="13" t="s">
        <v>4</v>
      </c>
      <c r="P39" s="23">
        <f>F39*H39</f>
        <v>1200</v>
      </c>
    </row>
    <row r="40" spans="1:16" ht="18" x14ac:dyDescent="0.25">
      <c r="A40" s="2"/>
      <c r="B40" s="7"/>
      <c r="C40" s="6"/>
      <c r="D40" s="7"/>
      <c r="E40" s="6"/>
      <c r="F40" s="6"/>
      <c r="G40" s="30"/>
      <c r="H40" s="31"/>
      <c r="I40" s="7"/>
      <c r="J40" s="30"/>
      <c r="K40" s="6"/>
      <c r="L40" s="6"/>
      <c r="M40" s="6"/>
      <c r="N40" s="6"/>
      <c r="O40" s="15" t="s">
        <v>4</v>
      </c>
      <c r="P40" s="32">
        <f>SUM(P33:P39)</f>
        <v>17583</v>
      </c>
    </row>
    <row r="41" spans="1:16" ht="18" x14ac:dyDescent="0.25">
      <c r="A41" s="2"/>
      <c r="B41" s="7"/>
      <c r="C41" s="33"/>
      <c r="D41" s="7"/>
      <c r="E41" s="6"/>
      <c r="F41" s="6"/>
      <c r="G41" s="6"/>
      <c r="H41" s="6"/>
      <c r="I41" s="6"/>
      <c r="J41" s="6"/>
      <c r="K41" s="6"/>
      <c r="L41" s="6"/>
      <c r="M41" s="6"/>
      <c r="N41" s="6"/>
      <c r="O41" s="34"/>
      <c r="P41" s="35"/>
    </row>
    <row r="42" spans="1:16" ht="18" x14ac:dyDescent="0.25">
      <c r="A42" s="2"/>
      <c r="B42" s="7"/>
      <c r="C42" s="6"/>
      <c r="D42" s="7"/>
      <c r="E42" s="6"/>
      <c r="F42" s="4" t="s">
        <v>31</v>
      </c>
      <c r="G42" s="6"/>
      <c r="H42" s="6"/>
      <c r="I42" s="6"/>
      <c r="J42" s="6"/>
      <c r="K42" s="6"/>
      <c r="L42" s="6"/>
      <c r="M42" s="6"/>
      <c r="N42" s="6"/>
      <c r="O42" s="36" t="s">
        <v>4</v>
      </c>
      <c r="P42" s="22">
        <f>P15+P20+P25+P29+P40</f>
        <v>42753</v>
      </c>
    </row>
    <row r="43" spans="1:16" ht="18" x14ac:dyDescent="0.25">
      <c r="A43" s="2"/>
      <c r="B43" s="7"/>
      <c r="C43" s="6"/>
      <c r="D43" s="7"/>
      <c r="E43" s="25">
        <v>0.03</v>
      </c>
      <c r="F43" s="6" t="s">
        <v>32</v>
      </c>
      <c r="G43" s="6"/>
      <c r="H43" s="6"/>
      <c r="I43" s="6"/>
      <c r="J43" s="6"/>
      <c r="K43" s="6"/>
      <c r="L43" s="6"/>
      <c r="M43" s="6"/>
      <c r="N43" s="6"/>
      <c r="O43" s="36" t="s">
        <v>4</v>
      </c>
      <c r="P43" s="22">
        <f>P42*E43</f>
        <v>1282.5899999999999</v>
      </c>
    </row>
    <row r="44" spans="1:16" ht="18" x14ac:dyDescent="0.25">
      <c r="A44" s="2"/>
      <c r="B44" s="7"/>
      <c r="C44" s="6"/>
      <c r="D44" s="7"/>
      <c r="E44" s="25">
        <v>0.05</v>
      </c>
      <c r="F44" s="6" t="s">
        <v>33</v>
      </c>
      <c r="G44" s="6"/>
      <c r="H44" s="6"/>
      <c r="I44" s="6"/>
      <c r="J44" s="6"/>
      <c r="K44" s="6"/>
      <c r="L44" s="6"/>
      <c r="M44" s="6"/>
      <c r="N44" s="6"/>
      <c r="O44" s="36" t="s">
        <v>4</v>
      </c>
      <c r="P44" s="22">
        <f>P42*E44</f>
        <v>2137.65</v>
      </c>
    </row>
    <row r="45" spans="1:16" ht="18" x14ac:dyDescent="0.25">
      <c r="A45" s="2"/>
      <c r="B45" s="7"/>
      <c r="C45" s="6"/>
      <c r="D45" s="7"/>
      <c r="E45" s="6"/>
      <c r="F45" s="6"/>
      <c r="G45" s="6"/>
      <c r="H45" s="6"/>
      <c r="I45" s="6"/>
      <c r="J45" s="6"/>
      <c r="K45" s="6"/>
      <c r="L45" s="6"/>
      <c r="M45" s="6"/>
      <c r="N45" s="6"/>
      <c r="O45" s="37"/>
      <c r="P45" s="23"/>
    </row>
    <row r="46" spans="1:16" ht="18.75" thickBot="1" x14ac:dyDescent="0.3">
      <c r="A46" s="40"/>
      <c r="B46" s="48" t="s">
        <v>34</v>
      </c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50"/>
      <c r="O46" s="39" t="s">
        <v>4</v>
      </c>
      <c r="P46" s="41">
        <f>P42+P43+P44</f>
        <v>46173.24</v>
      </c>
    </row>
  </sheetData>
  <mergeCells count="6">
    <mergeCell ref="O10:P10"/>
    <mergeCell ref="B46:N46"/>
    <mergeCell ref="A5:C5"/>
    <mergeCell ref="A6:C6"/>
    <mergeCell ref="A2:N2"/>
    <mergeCell ref="B10:N10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44" orientation="landscape" r:id="rId1"/>
  <rowBreaks count="1" manualBreakCount="1">
    <brk id="46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Norazimah Binti. Mad</dc:creator>
  <cp:lastModifiedBy>Noor Azlina binti. Samsudin</cp:lastModifiedBy>
  <cp:lastPrinted>2024-01-11T06:24:21Z</cp:lastPrinted>
  <dcterms:created xsi:type="dcterms:W3CDTF">2024-01-04T09:24:46Z</dcterms:created>
  <dcterms:modified xsi:type="dcterms:W3CDTF">2024-02-04T15:25:04Z</dcterms:modified>
</cp:coreProperties>
</file>